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r:id="rId4"/>
    <sheet name="ЦП ПиР по ТЗ" sheetId="18" r:id="rId5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4" i="16"/>
  <c r="G45" i="16"/>
  <c r="E40" i="16"/>
  <c r="E36" i="16"/>
  <c r="E29" i="16"/>
  <c r="E19" i="16"/>
  <c r="E14" i="16"/>
  <c r="E17" i="17" l="1"/>
  <c r="G18" i="17"/>
  <c r="E13" i="16"/>
  <c r="E16" i="17" l="1"/>
  <c r="G17" i="17"/>
  <c r="G25" i="16"/>
  <c r="G26" i="16"/>
  <c r="E13" i="17" l="1"/>
  <c r="G13" i="17" s="1"/>
  <c r="G16" i="17"/>
  <c r="G22" i="16"/>
  <c r="G24" i="16"/>
  <c r="G34" i="16" l="1"/>
  <c r="G37" i="16" l="1"/>
  <c r="G33" i="16"/>
  <c r="G23" i="16"/>
  <c r="G20" i="16"/>
  <c r="G21" i="16"/>
  <c r="G41" i="16" l="1"/>
  <c r="G42" i="16"/>
  <c r="G43" i="16"/>
  <c r="G40" i="16"/>
  <c r="G39" i="16"/>
  <c r="G30" i="16" l="1"/>
  <c r="G31" i="16"/>
  <c r="G29" i="16"/>
  <c r="G28" i="16"/>
  <c r="G27" i="16"/>
  <c r="G19" i="16" l="1"/>
  <c r="G32" i="16"/>
  <c r="G35" i="16"/>
  <c r="G36" i="16"/>
  <c r="G38" i="16"/>
  <c r="G44" i="16"/>
  <c r="G46" i="16"/>
  <c r="B2" i="9" l="1"/>
  <c r="G18" i="16" l="1"/>
  <c r="G15" i="16"/>
  <c r="G17" i="16"/>
  <c r="G16" i="16"/>
  <c r="G13" i="16"/>
  <c r="G14" i="16"/>
</calcChain>
</file>

<file path=xl/sharedStrings.xml><?xml version="1.0" encoding="utf-8"?>
<sst xmlns="http://schemas.openxmlformats.org/spreadsheetml/2006/main" count="121" uniqueCount="85">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</sst>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6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2" dataDxfId="61">
  <autoFilter ref="A1:C2"/>
  <tableColumns count="3">
    <tableColumn id="3" name="IDP" dataDxfId="60"/>
    <tableColumn id="4" name="IDa" dataDxfId="59">
      <calculatedColumnFormula>$A$2&amp;"-"&amp;#REF!&amp;"-"&amp;#REF!</calculatedColumnFormula>
    </tableColumn>
    <tableColumn id="1" name="FormType" dataDxfId="5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7" dataDxfId="56">
  <autoFilter ref="A1:B5"/>
  <tableColumns count="2">
    <tableColumn id="1" name="№" dataDxfId="55"/>
    <tableColumn id="2" name="Налоговая справка" dataDxfId="5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40" dataDxfId="38" headerRowBorderDxfId="39" tableBorderDxfId="37">
  <autoFilter ref="C12:G47"/>
  <tableColumns count="5">
    <tableColumn id="1" name="№" dataDxfId="36"/>
    <tableColumn id="2" name="Вводные данные" dataDxfId="35"/>
    <tableColumn id="4" name="Цена, руб (без НДС)" dataDxfId="34">
      <calculatedColumnFormula>E14+E19+E27+E28+E29+E36+E40+E44</calculatedColumnFormula>
    </tableColumn>
    <tableColumn id="7" name="НДС (%)" dataDxfId="33"/>
    <tableColumn id="6" name="Цена, руб с НДС" dataDxfId="3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1" dataDxfId="19" headerRowBorderDxfId="20" tableBorderDxfId="18">
  <autoFilter ref="C12:G20"/>
  <tableColumns count="5">
    <tableColumn id="1" name="№" dataDxfId="17"/>
    <tableColumn id="2" name="Вводные данные" dataDxfId="16"/>
    <tableColumn id="4" name="Цена, руб (без НДС)" dataDxfId="15">
      <calculatedColumnFormula>SUM(E14:E20)</calculatedColumnFormula>
    </tableColumn>
    <tableColumn id="7" name="НДС (%)" dataDxfId="14"/>
    <tableColumn id="6" name="Цена, руб с НДС" dataDxfId="13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abSelected="1" view="pageBreakPreview" zoomScale="112" zoomScaleNormal="100" zoomScaleSheetLayoutView="112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04" t="s">
        <v>83</v>
      </c>
      <c r="D1" s="104"/>
      <c r="E1" s="104"/>
      <c r="F1" s="104"/>
      <c r="G1" s="104"/>
    </row>
    <row r="2" spans="1:8" ht="15.75" customHeight="1" x14ac:dyDescent="0.25">
      <c r="C2" s="108" t="s">
        <v>28</v>
      </c>
      <c r="D2" s="108"/>
    </row>
    <row r="3" spans="1:8" ht="15.75" customHeight="1" x14ac:dyDescent="0.25">
      <c r="B3" s="70"/>
      <c r="C3" s="108" t="s">
        <v>83</v>
      </c>
      <c r="D3" s="108"/>
      <c r="E3" s="70"/>
      <c r="F3" s="70"/>
      <c r="G3" s="70"/>
    </row>
    <row r="4" spans="1:8" ht="15.75" customHeight="1" x14ac:dyDescent="0.25">
      <c r="B4" s="70"/>
      <c r="C4" s="103" t="s">
        <v>27</v>
      </c>
      <c r="D4" s="103"/>
      <c r="E4" s="105"/>
      <c r="F4" s="106"/>
      <c r="G4" s="107"/>
    </row>
    <row r="5" spans="1:8" ht="15.75" customHeight="1" x14ac:dyDescent="0.25">
      <c r="B5" s="70"/>
      <c r="C5" s="103" t="s">
        <v>84</v>
      </c>
      <c r="D5" s="109"/>
      <c r="E5" s="105"/>
      <c r="F5" s="106"/>
      <c r="G5" s="107"/>
    </row>
    <row r="6" spans="1:8" s="32" customFormat="1" ht="21" customHeight="1" x14ac:dyDescent="0.25">
      <c r="A6" s="33"/>
      <c r="B6" s="71"/>
      <c r="C6" s="103" t="s">
        <v>1</v>
      </c>
      <c r="D6" s="103"/>
      <c r="E6" s="105"/>
      <c r="F6" s="106"/>
      <c r="G6" s="107"/>
    </row>
    <row r="7" spans="1:8" s="32" customFormat="1" ht="15.75" customHeight="1" x14ac:dyDescent="0.25">
      <c r="A7" s="33"/>
      <c r="B7" s="72" t="s">
        <v>18</v>
      </c>
      <c r="C7" s="103" t="s">
        <v>26</v>
      </c>
      <c r="D7" s="103"/>
      <c r="E7" s="105"/>
      <c r="F7" s="106"/>
      <c r="G7" s="107"/>
    </row>
    <row r="8" spans="1:8" s="32" customFormat="1" ht="15.75" customHeight="1" x14ac:dyDescent="0.25">
      <c r="A8" s="33"/>
      <c r="B8" s="72" t="s">
        <v>19</v>
      </c>
      <c r="C8" s="103" t="s">
        <v>16</v>
      </c>
      <c r="D8" s="103"/>
      <c r="E8" s="101"/>
      <c r="F8" s="102"/>
      <c r="G8" s="102"/>
    </row>
    <row r="9" spans="1:8" s="32" customFormat="1" ht="15.75" customHeight="1" x14ac:dyDescent="0.25">
      <c r="A9" s="33"/>
      <c r="B9" s="72" t="s">
        <v>20</v>
      </c>
      <c r="C9" s="103" t="s">
        <v>17</v>
      </c>
      <c r="D9" s="103"/>
      <c r="E9" s="101"/>
      <c r="F9" s="102"/>
      <c r="G9" s="102"/>
    </row>
    <row r="10" spans="1:8" s="32" customFormat="1" ht="15.75" customHeight="1" x14ac:dyDescent="0.25">
      <c r="A10" s="33"/>
      <c r="B10" s="72"/>
      <c r="C10" s="103" t="s">
        <v>29</v>
      </c>
      <c r="D10" s="103"/>
      <c r="E10" s="101"/>
      <c r="F10" s="102"/>
      <c r="G10" s="102"/>
    </row>
    <row r="11" spans="1:8" ht="15.75" customHeight="1" x14ac:dyDescent="0.25">
      <c r="B11" s="73"/>
      <c r="C11" s="69"/>
      <c r="D11" s="69"/>
      <c r="E11" s="69"/>
      <c r="F11" s="69"/>
      <c r="G11" s="69"/>
    </row>
    <row r="12" spans="1:8" s="74" customFormat="1" ht="15.7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1:8" s="80" customFormat="1" ht="17.25" x14ac:dyDescent="0.25">
      <c r="B13" s="75"/>
      <c r="C13" s="76">
        <v>0</v>
      </c>
      <c r="D13" s="31" t="s">
        <v>25</v>
      </c>
      <c r="E13" s="77">
        <f>E14+E19+E27+E28+E29+E36+E40+E44</f>
        <v>0</v>
      </c>
      <c r="F13" s="78">
        <v>20</v>
      </c>
      <c r="G13" s="79">
        <f>ПозиционноеЦеновое[[#This Row],[Цена, руб (без НДС)]]*(ПозиционноеЦеновое[[#This Row],[НДС (%)]]/100+1)</f>
        <v>0</v>
      </c>
      <c r="H13" s="75"/>
    </row>
    <row r="14" spans="1:8" s="80" customFormat="1" x14ac:dyDescent="0.25">
      <c r="B14" s="75"/>
      <c r="C14" s="76">
        <v>1</v>
      </c>
      <c r="D14" s="22" t="s">
        <v>36</v>
      </c>
      <c r="E14" s="81">
        <f>SUM(E15:E18)</f>
        <v>0</v>
      </c>
      <c r="F14" s="82">
        <v>20</v>
      </c>
      <c r="G14" s="83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84"/>
      <c r="D15" s="14" t="s">
        <v>30</v>
      </c>
      <c r="E15" s="85"/>
      <c r="F15" s="82">
        <v>20</v>
      </c>
      <c r="G15" s="86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76"/>
      <c r="D16" s="14" t="s">
        <v>31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5" t="s">
        <v>32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33</v>
      </c>
      <c r="E18" s="85"/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>
        <v>2</v>
      </c>
      <c r="D19" s="23" t="s">
        <v>55</v>
      </c>
      <c r="E19" s="85">
        <f>SUM(E20:E26)</f>
        <v>0</v>
      </c>
      <c r="F19" s="82">
        <v>20</v>
      </c>
      <c r="G19" s="86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/>
      <c r="D20" s="21" t="s">
        <v>45</v>
      </c>
      <c r="E20" s="81"/>
      <c r="F20" s="82">
        <v>20</v>
      </c>
      <c r="G20" s="83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x14ac:dyDescent="0.25">
      <c r="B21" s="75"/>
      <c r="C21" s="76"/>
      <c r="D21" s="21" t="s">
        <v>37</v>
      </c>
      <c r="E21" s="81"/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t="31.5" x14ac:dyDescent="0.25">
      <c r="B22" s="75"/>
      <c r="C22" s="76"/>
      <c r="D22" s="28" t="s">
        <v>52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x14ac:dyDescent="0.25">
      <c r="B23" s="75"/>
      <c r="C23" s="76"/>
      <c r="D23" s="28" t="s">
        <v>46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x14ac:dyDescent="0.25">
      <c r="B24" s="75"/>
      <c r="C24" s="76"/>
      <c r="D24" s="28" t="s">
        <v>59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x14ac:dyDescent="0.25">
      <c r="B25" s="75"/>
      <c r="C25" s="76"/>
      <c r="D25" s="28" t="s">
        <v>53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t="31.5" x14ac:dyDescent="0.25">
      <c r="B26" s="75"/>
      <c r="C26" s="76"/>
      <c r="D26" s="28" t="s">
        <v>54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x14ac:dyDescent="0.25">
      <c r="B27" s="75"/>
      <c r="C27" s="76">
        <v>3</v>
      </c>
      <c r="D27" s="24" t="s">
        <v>60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x14ac:dyDescent="0.25">
      <c r="B28" s="75"/>
      <c r="C28" s="76">
        <v>4</v>
      </c>
      <c r="D28" s="24" t="s">
        <v>61</v>
      </c>
      <c r="E28" s="81"/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>
        <v>5</v>
      </c>
      <c r="D29" s="24" t="s">
        <v>57</v>
      </c>
      <c r="E29" s="81">
        <f>SUM(E30:E35)</f>
        <v>0</v>
      </c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x14ac:dyDescent="0.25">
      <c r="B30" s="75"/>
      <c r="C30" s="76"/>
      <c r="D30" s="21" t="s">
        <v>58</v>
      </c>
      <c r="E30" s="81"/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x14ac:dyDescent="0.25">
      <c r="B31" s="75"/>
      <c r="C31" s="76"/>
      <c r="D31" s="19" t="s">
        <v>34</v>
      </c>
      <c r="E31" s="81"/>
      <c r="F31" s="82">
        <v>20</v>
      </c>
      <c r="G31" s="83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x14ac:dyDescent="0.25">
      <c r="B32" s="75"/>
      <c r="C32" s="76"/>
      <c r="D32" s="19" t="s">
        <v>35</v>
      </c>
      <c r="E32" s="87"/>
      <c r="F32" s="82">
        <v>20</v>
      </c>
      <c r="G32" s="88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x14ac:dyDescent="0.25">
      <c r="B33" s="75"/>
      <c r="C33" s="76"/>
      <c r="D33" s="21" t="s">
        <v>44</v>
      </c>
      <c r="E33" s="81"/>
      <c r="F33" s="82">
        <v>20</v>
      </c>
      <c r="G33" s="83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t="31.5" x14ac:dyDescent="0.25">
      <c r="B34" s="75"/>
      <c r="C34" s="76"/>
      <c r="D34" s="21" t="s">
        <v>56</v>
      </c>
      <c r="E34" s="81"/>
      <c r="F34" s="82">
        <v>20</v>
      </c>
      <c r="G34" s="83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x14ac:dyDescent="0.25">
      <c r="B35" s="75"/>
      <c r="C35" s="76"/>
      <c r="D35" s="15" t="s">
        <v>43</v>
      </c>
      <c r="E35" s="85"/>
      <c r="F35" s="82">
        <v>20</v>
      </c>
      <c r="G35" s="89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x14ac:dyDescent="0.25">
      <c r="B36" s="75"/>
      <c r="C36" s="76">
        <v>6</v>
      </c>
      <c r="D36" s="23" t="s">
        <v>38</v>
      </c>
      <c r="E36" s="85">
        <f>SUM(E37:E39)</f>
        <v>0</v>
      </c>
      <c r="F36" s="82">
        <v>20</v>
      </c>
      <c r="G36" s="89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/>
      <c r="D37" s="21" t="s">
        <v>50</v>
      </c>
      <c r="E37" s="81"/>
      <c r="F37" s="82">
        <v>20</v>
      </c>
      <c r="G37" s="83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48</v>
      </c>
      <c r="E38" s="85"/>
      <c r="F38" s="82">
        <v>20</v>
      </c>
      <c r="G38" s="89">
        <f>ПозиционноеЦеновое[[#This Row],[Цена, руб (без НДС)]]*(ПозиционноеЦеновое[[#This Row],[НДС (%)]]/100+1)</f>
        <v>0</v>
      </c>
    </row>
    <row r="39" spans="2:8" s="80" customFormat="1" x14ac:dyDescent="0.25">
      <c r="B39" s="75"/>
      <c r="C39" s="76"/>
      <c r="D39" s="21" t="s">
        <v>49</v>
      </c>
      <c r="E39" s="81"/>
      <c r="F39" s="82">
        <v>20</v>
      </c>
      <c r="G39" s="83">
        <f>ПозиционноеЦеновое[[#This Row],[Цена, руб (без НДС)]]*(ПозиционноеЦеновое[[#This Row],[НДС (%)]]/100+1)</f>
        <v>0</v>
      </c>
    </row>
    <row r="40" spans="2:8" s="93" customFormat="1" x14ac:dyDescent="0.25">
      <c r="B40" s="90"/>
      <c r="C40" s="76">
        <v>7</v>
      </c>
      <c r="D40" s="24" t="s">
        <v>39</v>
      </c>
      <c r="E40" s="91">
        <f>SUM(E42:E43)</f>
        <v>0</v>
      </c>
      <c r="F40" s="82">
        <v>20</v>
      </c>
      <c r="G40" s="92">
        <f>ПозиционноеЦеновое[[#This Row],[Цена, руб (без НДС)]]*(ПозиционноеЦеновое[[#This Row],[НДС (%)]]/100+1)</f>
        <v>0</v>
      </c>
    </row>
    <row r="41" spans="2:8" s="93" customFormat="1" x14ac:dyDescent="0.25">
      <c r="B41" s="90"/>
      <c r="C41" s="76"/>
      <c r="D41" s="21" t="s">
        <v>40</v>
      </c>
      <c r="E41" s="81"/>
      <c r="F41" s="82">
        <v>20</v>
      </c>
      <c r="G41" s="83">
        <f>ПозиционноеЦеновое[[#This Row],[Цена, руб (без НДС)]]*(ПозиционноеЦеновое[[#This Row],[НДС (%)]]/100+1)</f>
        <v>0</v>
      </c>
    </row>
    <row r="42" spans="2:8" s="93" customFormat="1" x14ac:dyDescent="0.25">
      <c r="B42" s="90"/>
      <c r="C42" s="76"/>
      <c r="D42" s="21" t="s">
        <v>41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93" customFormat="1" x14ac:dyDescent="0.25">
      <c r="B43" s="90"/>
      <c r="C43" s="76"/>
      <c r="D43" s="21" t="s">
        <v>47</v>
      </c>
      <c r="E43" s="81"/>
      <c r="F43" s="82">
        <v>20</v>
      </c>
      <c r="G43" s="83">
        <f>ПозиционноеЦеновое[[#This Row],[Цена, руб (без НДС)]]*(ПозиционноеЦеновое[[#This Row],[НДС (%)]]/100+1)</f>
        <v>0</v>
      </c>
    </row>
    <row r="44" spans="2:8" s="80" customFormat="1" x14ac:dyDescent="0.25">
      <c r="C44" s="76">
        <v>8</v>
      </c>
      <c r="D44" s="23" t="s">
        <v>42</v>
      </c>
      <c r="E44" s="94">
        <f>SUM(E45:E46)</f>
        <v>0</v>
      </c>
      <c r="F44" s="82">
        <v>20</v>
      </c>
      <c r="G44" s="89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/>
      <c r="D45" s="21"/>
      <c r="E45" s="81"/>
      <c r="F45" s="82">
        <v>20</v>
      </c>
      <c r="G45" s="83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5"/>
      <c r="E46" s="95"/>
      <c r="F46" s="82">
        <v>20</v>
      </c>
      <c r="G46" s="83">
        <f>ПозиционноеЦеновое[[#This Row],[Цена, руб (без НДС)]]*(ПозиционноеЦеновое[[#This Row],[НДС (%)]]/100+1)</f>
        <v>0</v>
      </c>
    </row>
    <row r="47" spans="2:8" s="62" customFormat="1" ht="78.75" x14ac:dyDescent="0.25">
      <c r="C47" s="96"/>
      <c r="D47" s="26" t="s">
        <v>51</v>
      </c>
      <c r="E47" s="27"/>
      <c r="F47" s="97"/>
      <c r="G47" s="98"/>
    </row>
    <row r="48" spans="2:8" s="62" customFormat="1" ht="15.75" customHeight="1" x14ac:dyDescent="0.25">
      <c r="D48" s="61"/>
      <c r="E48" s="61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ht="15.75" customHeight="1" x14ac:dyDescent="0.25">
      <c r="C51" s="62"/>
      <c r="D51" s="61"/>
      <c r="E51" s="61"/>
      <c r="F51" s="62"/>
      <c r="G51" s="62"/>
    </row>
    <row r="52" spans="3:7" ht="15.75" customHeight="1" x14ac:dyDescent="0.25">
      <c r="C52" s="62"/>
      <c r="D52" s="62"/>
      <c r="E52" s="62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</sheetData>
  <sheetProtection formatRows="0" insertRows="0" deleteRows="0" sort="0"/>
  <mergeCells count="14">
    <mergeCell ref="C8:D8"/>
    <mergeCell ref="C9:D9"/>
    <mergeCell ref="C10:D10"/>
    <mergeCell ref="C4:D4"/>
    <mergeCell ref="C1:G1"/>
    <mergeCell ref="E4:G4"/>
    <mergeCell ref="C7:D7"/>
    <mergeCell ref="C6:D6"/>
    <mergeCell ref="E6:G6"/>
    <mergeCell ref="E7:G7"/>
    <mergeCell ref="C2:D2"/>
    <mergeCell ref="C3:D3"/>
    <mergeCell ref="C5:D5"/>
    <mergeCell ref="E5:G5"/>
  </mergeCells>
  <conditionalFormatting sqref="B31:C34 E31:E34 B46:C46 E46 D33:D34 B11:G13 B35:E45 B14:E30 F14:G46 B4:B10 E9:G10 E8 E4:E5">
    <cfRule type="expression" dxfId="52" priority="25">
      <formula>AND(CELL("защита", B4)=0, NOT(ISBLANK(B4)))</formula>
    </cfRule>
  </conditionalFormatting>
  <conditionalFormatting sqref="B3 B2:C2 E2:G3">
    <cfRule type="expression" dxfId="51" priority="17">
      <formula>AND(CELL("защита", B2)=0, NOT(ISBLANK(B2)))</formula>
    </cfRule>
    <cfRule type="expression" dxfId="50" priority="28">
      <formula>AND(CELL("защита", B2)=0, ISBLANK(B2))</formula>
    </cfRule>
  </conditionalFormatting>
  <conditionalFormatting sqref="E4:E5">
    <cfRule type="containsBlanks" dxfId="49" priority="11">
      <formula>LEN(TRIM(E4))=0</formula>
    </cfRule>
  </conditionalFormatting>
  <conditionalFormatting sqref="E8">
    <cfRule type="containsBlanks" dxfId="48" priority="9">
      <formula>LEN(TRIM(E8))=0</formula>
    </cfRule>
  </conditionalFormatting>
  <conditionalFormatting sqref="E9:E10">
    <cfRule type="containsBlanks" dxfId="47" priority="8">
      <formula>LEN(TRIM(E9))=0</formula>
    </cfRule>
  </conditionalFormatting>
  <conditionalFormatting sqref="C3:C10">
    <cfRule type="expression" dxfId="46" priority="5">
      <formula>AND(CELL("защита", C3)=0, NOT(ISBLANK(C3)))</formula>
    </cfRule>
    <cfRule type="expression" dxfId="45" priority="6">
      <formula>AND(CELL("защита", C3)=0, ISBLANK(C3))</formula>
    </cfRule>
  </conditionalFormatting>
  <conditionalFormatting sqref="E6:E7">
    <cfRule type="expression" dxfId="44" priority="4">
      <formula>AND(CELL("защита", E6)=0, NOT(ISBLANK(E6)))</formula>
    </cfRule>
  </conditionalFormatting>
  <conditionalFormatting sqref="E6:E7">
    <cfRule type="containsBlanks" dxfId="43" priority="3">
      <formula>LEN(TRIM(E6))=0</formula>
    </cfRule>
  </conditionalFormatting>
  <conditionalFormatting sqref="C1">
    <cfRule type="expression" dxfId="42" priority="1">
      <formula>AND(CELL("защита", C1)=0, NOT(ISBLANK(C1)))</formula>
    </cfRule>
    <cfRule type="expression" dxfId="41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3:G47 E13:E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10" t="s">
        <v>83</v>
      </c>
      <c r="D1" s="110"/>
      <c r="E1" s="110"/>
      <c r="F1" s="110"/>
      <c r="G1" s="110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11" t="s">
        <v>27</v>
      </c>
      <c r="D4" s="109"/>
      <c r="E4" s="112"/>
      <c r="F4" s="112"/>
      <c r="G4" s="112"/>
    </row>
    <row r="5" spans="2:8" ht="17.25" customHeight="1" x14ac:dyDescent="0.25">
      <c r="B5" s="54"/>
      <c r="C5" s="111" t="s">
        <v>84</v>
      </c>
      <c r="D5" s="109"/>
      <c r="E5" s="114"/>
      <c r="F5" s="115"/>
      <c r="G5" s="116"/>
    </row>
    <row r="6" spans="2:8" s="6" customFormat="1" ht="17.25" customHeight="1" x14ac:dyDescent="0.25">
      <c r="B6" s="55"/>
      <c r="C6" s="111" t="s">
        <v>1</v>
      </c>
      <c r="D6" s="109"/>
      <c r="E6" s="112"/>
      <c r="F6" s="112"/>
      <c r="G6" s="112"/>
    </row>
    <row r="7" spans="2:8" s="6" customFormat="1" ht="17.25" customHeight="1" x14ac:dyDescent="0.25">
      <c r="B7" s="12" t="s">
        <v>18</v>
      </c>
      <c r="C7" s="111" t="s">
        <v>26</v>
      </c>
      <c r="D7" s="109"/>
      <c r="E7" s="112"/>
      <c r="F7" s="112"/>
      <c r="G7" s="112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13"/>
      <c r="D22" s="113"/>
      <c r="E22" s="113"/>
      <c r="F22" s="113"/>
      <c r="G22" s="113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1" priority="9">
      <formula>AND(CELL("защита", B4)=0, NOT(ISBLANK(B4)))</formula>
    </cfRule>
  </conditionalFormatting>
  <conditionalFormatting sqref="B2:G3">
    <cfRule type="expression" dxfId="30" priority="8">
      <formula>AND(CELL("защита", B2)=0, NOT(ISBLANK(B2)))</formula>
    </cfRule>
    <cfRule type="expression" dxfId="29" priority="10">
      <formula>AND(CELL("защита", B2)=0, ISBLANK(B2))</formula>
    </cfRule>
  </conditionalFormatting>
  <conditionalFormatting sqref="C4:D4 C5">
    <cfRule type="expression" dxfId="28" priority="5">
      <formula>AND(CELL("защита", C4)=0, NOT(ISBLANK(C4)))</formula>
    </cfRule>
    <cfRule type="expression" dxfId="27" priority="6">
      <formula>AND(CELL("защита", C4)=0, ISBLANK(C4))</formula>
    </cfRule>
    <cfRule type="expression" dxfId="26" priority="7">
      <formula>CELL("защита", C4)=0</formula>
    </cfRule>
  </conditionalFormatting>
  <conditionalFormatting sqref="E4:G4 E5">
    <cfRule type="containsBlanks" dxfId="25" priority="4">
      <formula>LEN(TRIM(E4))=0</formula>
    </cfRule>
  </conditionalFormatting>
  <conditionalFormatting sqref="E6:G7">
    <cfRule type="containsBlanks" dxfId="24" priority="3">
      <formula>LEN(TRIM(E6))=0</formula>
    </cfRule>
  </conditionalFormatting>
  <conditionalFormatting sqref="E8">
    <cfRule type="containsBlanks" dxfId="23" priority="2">
      <formula>LEN(TRIM(E8))=0</formula>
    </cfRule>
  </conditionalFormatting>
  <conditionalFormatting sqref="E9:E10">
    <cfRule type="containsBlanks" dxfId="22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E5" sqref="E5:J5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28" t="s">
        <v>82</v>
      </c>
      <c r="D1" s="128"/>
      <c r="E1" s="128"/>
      <c r="F1" s="128"/>
      <c r="G1" s="128"/>
      <c r="H1" s="128"/>
      <c r="I1" s="128"/>
      <c r="J1" s="128"/>
    </row>
    <row r="2" spans="2:35" ht="18" customHeight="1" x14ac:dyDescent="0.25">
      <c r="B2" s="48"/>
      <c r="C2" s="117" t="s">
        <v>28</v>
      </c>
      <c r="D2" s="117"/>
      <c r="E2" s="117"/>
      <c r="F2" s="117"/>
      <c r="G2" s="117"/>
      <c r="H2" s="117"/>
      <c r="I2" s="117"/>
      <c r="J2" s="118"/>
    </row>
    <row r="3" spans="2:35" ht="18" customHeight="1" x14ac:dyDescent="0.25">
      <c r="B3" s="48"/>
      <c r="C3" s="117" t="s">
        <v>83</v>
      </c>
      <c r="D3" s="130"/>
      <c r="E3" s="130"/>
      <c r="F3" s="130"/>
      <c r="G3" s="130"/>
      <c r="H3" s="130"/>
      <c r="I3" s="130"/>
      <c r="J3" s="118"/>
    </row>
    <row r="4" spans="2:35" ht="18" customHeight="1" x14ac:dyDescent="0.25">
      <c r="B4" s="48"/>
      <c r="C4" s="111" t="s">
        <v>27</v>
      </c>
      <c r="D4" s="109"/>
      <c r="E4" s="114"/>
      <c r="F4" s="115"/>
      <c r="G4" s="115"/>
      <c r="H4" s="115"/>
      <c r="I4" s="115"/>
      <c r="J4" s="116"/>
    </row>
    <row r="5" spans="2:35" ht="21" customHeight="1" x14ac:dyDescent="0.25">
      <c r="B5" s="48"/>
      <c r="C5" s="111" t="s">
        <v>84</v>
      </c>
      <c r="D5" s="109"/>
      <c r="E5" s="114"/>
      <c r="F5" s="115"/>
      <c r="G5" s="115"/>
      <c r="H5" s="115"/>
      <c r="I5" s="115"/>
      <c r="J5" s="116"/>
    </row>
    <row r="6" spans="2:35" ht="27" customHeight="1" x14ac:dyDescent="0.25">
      <c r="B6" s="48"/>
      <c r="C6" s="111" t="s">
        <v>1</v>
      </c>
      <c r="D6" s="109"/>
      <c r="E6" s="131"/>
      <c r="F6" s="132"/>
      <c r="G6" s="132"/>
      <c r="H6" s="132"/>
      <c r="I6" s="132"/>
      <c r="J6" s="133"/>
    </row>
    <row r="7" spans="2:35" ht="18" customHeight="1" x14ac:dyDescent="0.25">
      <c r="B7" s="48"/>
      <c r="C7" s="111" t="s">
        <v>26</v>
      </c>
      <c r="D7" s="109"/>
      <c r="E7" s="134"/>
      <c r="F7" s="134"/>
      <c r="G7" s="134"/>
      <c r="H7" s="134"/>
      <c r="I7" s="134"/>
      <c r="J7" s="134"/>
    </row>
    <row r="8" spans="2:35" ht="18" customHeight="1" x14ac:dyDescent="0.25">
      <c r="B8" s="48"/>
      <c r="C8" s="135" t="s">
        <v>16</v>
      </c>
      <c r="D8" s="136"/>
      <c r="E8" s="137"/>
      <c r="F8" s="137"/>
      <c r="G8" s="143"/>
      <c r="H8" s="143"/>
      <c r="I8" s="143"/>
      <c r="J8" s="143"/>
    </row>
    <row r="9" spans="2:35" ht="18" customHeight="1" x14ac:dyDescent="0.25">
      <c r="B9" s="48"/>
      <c r="C9" s="135" t="s">
        <v>17</v>
      </c>
      <c r="D9" s="136"/>
      <c r="E9" s="112"/>
      <c r="F9" s="112"/>
      <c r="G9" s="143"/>
      <c r="H9" s="143"/>
      <c r="I9" s="143"/>
      <c r="J9" s="143"/>
    </row>
    <row r="10" spans="2:35" ht="18" customHeight="1" x14ac:dyDescent="0.25">
      <c r="B10" s="48"/>
      <c r="C10" s="135" t="s">
        <v>29</v>
      </c>
      <c r="D10" s="135"/>
      <c r="E10" s="112"/>
      <c r="F10" s="112"/>
      <c r="G10" s="143"/>
      <c r="H10" s="143"/>
      <c r="I10" s="143"/>
      <c r="J10" s="143"/>
    </row>
    <row r="11" spans="2:35" ht="18" customHeight="1" x14ac:dyDescent="0.25">
      <c r="B11" s="119"/>
      <c r="C11" s="120"/>
      <c r="D11" s="120"/>
      <c r="E11" s="121"/>
      <c r="F11" s="121"/>
      <c r="G11" s="120"/>
      <c r="H11" s="120"/>
      <c r="I11" s="120"/>
      <c r="J11" s="122"/>
    </row>
    <row r="12" spans="2:35" ht="18" customHeight="1" x14ac:dyDescent="0.25">
      <c r="B12" s="138" t="s">
        <v>0</v>
      </c>
      <c r="C12" s="126" t="s">
        <v>24</v>
      </c>
      <c r="D12" s="126" t="s">
        <v>80</v>
      </c>
      <c r="E12" s="140" t="s">
        <v>79</v>
      </c>
      <c r="F12" s="140"/>
      <c r="G12" s="140"/>
      <c r="H12" s="140"/>
      <c r="I12" s="140"/>
      <c r="J12" s="141" t="s">
        <v>78</v>
      </c>
    </row>
    <row r="13" spans="2:35" ht="18" customHeight="1" x14ac:dyDescent="0.25">
      <c r="B13" s="139"/>
      <c r="C13" s="127"/>
      <c r="D13" s="127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42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24" t="s">
        <v>66</v>
      </c>
      <c r="D25" s="125"/>
      <c r="E25" s="99">
        <f>SUM(E14:E24)</f>
        <v>0</v>
      </c>
      <c r="F25" s="99">
        <f>SUM(F14:F24)</f>
        <v>0</v>
      </c>
      <c r="G25" s="99">
        <f>SUM(G14:G24)</f>
        <v>0</v>
      </c>
      <c r="H25" s="99">
        <f>SUM(H14:H24)</f>
        <v>0</v>
      </c>
      <c r="I25" s="99">
        <f>SUM(I14:I24)</f>
        <v>0</v>
      </c>
      <c r="J25" s="100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29"/>
      <c r="D26" s="129"/>
      <c r="E26" s="129"/>
      <c r="F26" s="129"/>
      <c r="G26" s="129"/>
      <c r="H26" s="129"/>
      <c r="I26" s="129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23"/>
      <c r="D27" s="123"/>
      <c r="E27" s="123"/>
      <c r="F27" s="123"/>
      <c r="G27" s="123"/>
      <c r="H27" s="123"/>
      <c r="I27" s="123"/>
      <c r="J27" s="123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ID</vt:lpstr>
      <vt:lpstr>Выборы</vt:lpstr>
      <vt:lpstr>ЦП ПИР расширен</vt:lpstr>
      <vt:lpstr>ЦП ПИР кратко</vt:lpstr>
      <vt:lpstr>ЦП ПиР по ТЗ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2022-08-24T07:09:24Z</dcterms:modified>
  <cp:category>Формы;Закупочная документация</cp:category>
</cp:coreProperties>
</file>